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8" sheetId="1" r:id="rId1"/>
    <sheet name="9" sheetId="4" r:id="rId2"/>
  </sheets>
  <calcPr calcId="125725"/>
</workbook>
</file>

<file path=xl/calcChain.xml><?xml version="1.0" encoding="utf-8"?>
<calcChain xmlns="http://schemas.openxmlformats.org/spreadsheetml/2006/main">
  <c r="D18" i="4"/>
  <c r="H18"/>
  <c r="K24"/>
  <c r="J24"/>
  <c r="I24"/>
  <c r="H17"/>
  <c r="G24"/>
  <c r="F24"/>
  <c r="E24"/>
  <c r="D17"/>
  <c r="G24" i="1"/>
  <c r="F24"/>
  <c r="E24"/>
  <c r="D16"/>
  <c r="D12"/>
  <c r="D24" s="1"/>
  <c r="D25" s="1"/>
  <c r="D13"/>
  <c r="D14"/>
  <c r="D15"/>
  <c r="D17"/>
  <c r="D18"/>
  <c r="D19"/>
  <c r="D20"/>
  <c r="D21"/>
  <c r="D22"/>
  <c r="D23"/>
  <c r="H12" i="4"/>
  <c r="H24" s="1"/>
  <c r="H25" s="1"/>
  <c r="H13"/>
  <c r="H14"/>
  <c r="H15"/>
  <c r="H16"/>
  <c r="H19"/>
  <c r="H20"/>
  <c r="H21"/>
  <c r="H22"/>
  <c r="H23"/>
  <c r="D12"/>
  <c r="D24" s="1"/>
  <c r="D13"/>
  <c r="D14"/>
  <c r="D15"/>
  <c r="D16"/>
  <c r="D19"/>
  <c r="D20"/>
  <c r="D21"/>
  <c r="D22"/>
  <c r="D23"/>
  <c r="K11"/>
  <c r="K25" s="1"/>
  <c r="J11"/>
  <c r="J25" s="1"/>
  <c r="I11"/>
  <c r="I25" s="1"/>
  <c r="H8"/>
  <c r="H9"/>
  <c r="H10"/>
  <c r="H11"/>
  <c r="G11"/>
  <c r="G25" s="1"/>
  <c r="F11"/>
  <c r="F25" s="1"/>
  <c r="E11"/>
  <c r="E25" s="1"/>
  <c r="D8"/>
  <c r="D11" s="1"/>
  <c r="D9"/>
  <c r="D10"/>
  <c r="G11" i="1"/>
  <c r="G25"/>
  <c r="F11"/>
  <c r="F25"/>
  <c r="E11"/>
  <c r="E25"/>
  <c r="D8"/>
  <c r="D9"/>
  <c r="D10"/>
  <c r="D11"/>
  <c r="D25" i="4" l="1"/>
</calcChain>
</file>

<file path=xl/sharedStrings.xml><?xml version="1.0" encoding="utf-8"?>
<sst xmlns="http://schemas.openxmlformats.org/spreadsheetml/2006/main" count="100" uniqueCount="50">
  <si>
    <t>Главный распорядитель бюджетных средств</t>
  </si>
  <si>
    <t>Всего</t>
  </si>
  <si>
    <t>в том числе за счет:</t>
  </si>
  <si>
    <t>федерального бюджета</t>
  </si>
  <si>
    <t>республиканского бюджета</t>
  </si>
  <si>
    <t>местного бюджета</t>
  </si>
  <si>
    <t>(тыс. руб.)</t>
  </si>
  <si>
    <t>МУ "Управление социального развития" администрации МО "Кош-Агачский район"</t>
  </si>
  <si>
    <t>Итого</t>
  </si>
  <si>
    <t>2011 год</t>
  </si>
  <si>
    <t>Приложение № 8</t>
  </si>
  <si>
    <t>Приложение №9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</si>
  <si>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</si>
  <si>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</si>
  <si>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>Закон Российской Федерации от 21.12.1996 №159-ФЗ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</si>
  <si>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</si>
  <si>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Содержание детей в семьях опекунов (попечителей) и приемных семьях, а также на оплату труда приемных родителей</t>
  </si>
  <si>
    <t>Закон Республики Алтай от 31.03.08 №23-РЗ "О размере и порядке выплаты денежных средств на содержание детей всемьях опекунов (попечителей) и приемных семьях, а также на оплату труда приемных родителей"</t>
  </si>
  <si>
    <t>Итого по Управлению образования</t>
  </si>
  <si>
    <t>Социальные выплаты молодым семьям на приобретение жилья или строительства индивидуального жилого дома</t>
  </si>
  <si>
    <t>Закон Республики Алтай от 18.04.2002 №30-РЗ "О республиканской программе "Жилище" на 2008-2010 годы", подпрограмма "Обеспечение жильем молодых семей"; муниципальная целевая программа "Жилье молодым семьям Кош-Агачского района" на 2007-2010 годы"</t>
  </si>
  <si>
    <t>Обеспечение мер социальной поддержки для лиц, награжденных знаком "Почетный донор СССР", Почетный донор России"</t>
  </si>
  <si>
    <t>Закон Российской Федерации от 09.06.1993 №5142-1 "О донорстве крови и ее компонентов"</t>
  </si>
  <si>
    <t>Федеральный закон Российской Федерации от 12.01.1996 №8-ФЗ "О погребении и похоронном деле"</t>
  </si>
  <si>
    <t>Предоставление гарантированных услуг по погребению</t>
  </si>
  <si>
    <t>Предоставление гражданам субсидий на оплату жилого помещения и коммуналных услуг</t>
  </si>
  <si>
    <t>Статья 159 Жилищного кодекса Российской Федерации, постановление Правительства Российской Федерации от 14.12.2005 №941 " предоставлении субсидий на оплату жилого помещения и коммуналных услуг"</t>
  </si>
  <si>
    <t>Закон Республики Алтай от 11.10.2004 №42-РЗ  "О ветеранах труда Республики Алтай</t>
  </si>
  <si>
    <t>Предоставление мер социальной поддержки ветеранам труда Республики Алтай</t>
  </si>
  <si>
    <t>Предоставление мер социальной поддержки многодетным семьям</t>
  </si>
  <si>
    <t>Закон Республики Алтай от 11.10.2005 №70-РЗ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</si>
  <si>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</si>
  <si>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01.12.2004 №59-РЗ "О мерах социальной поддержки отдельных категорий граждан"</t>
  </si>
  <si>
    <t>Обеспечение мер социальной поддержки ветеранов труда и труженников тыла</t>
  </si>
  <si>
    <t>Обеспечение мер социальной поддержки реабилитированных и лиц, признанных пострадавшими от политических репрессий</t>
  </si>
  <si>
    <t>Закон Республики Алтай от 01.12.2004 №61-РЗ "О мерах социальной поддержки жертв политической репрессий"</t>
  </si>
  <si>
    <t>Ежемесячное пособие на ребенка</t>
  </si>
  <si>
    <t>Закон Республики Алтай от 01.12.2004 №60-РЗ "О ежемесячном пособии на ребенка"</t>
  </si>
  <si>
    <t>Оплата жилищно-коммунальных услуг отдельным категориям граждан</t>
  </si>
  <si>
    <t>Федеральный закон от 12.01.1995 №5-ФЗ "О ветеранах", Федеральный закон от 24.11.1995 № 181-ФЗ "О социальной защите инвалидов в Российской Федерации", Федеральный закон от 10.01.2002 №2-ФЗ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№175-ФЗ " О социальной защите граждан Российской Федерации, подвергшихся воздействию радиации вследствии аварии в 1957 году на ПО "Маяк" и сбросов радиоактивных отходов в реку Теча", Закон Российской Федерации от 15.05.1991 №1244-1 "О социальной защите граждан, подвергшшихся воздействию радиации вследствие катастрофы на Чернобыльской АЭС", постановление Правительства Республики Алтай от 15.03.2008 №32 "О порядке представления мер социальной поддержки по оплате жилья и коммунальных услуг отдельным категориям граждан, проживающих на территории Республики Алтай"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</si>
  <si>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 лиц, работавших на военных объектах в период Великой Отечественной фойны,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</si>
  <si>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№5-ФЗ "О ветеранах", Федеральный закон от 24.11.1995 № 181-ФЗ "О социальной защите инвалидов в Российской Федерации"</t>
  </si>
  <si>
    <t>итого МУ "Управление социального развития" администрации МО "Кош-Агачский район"</t>
  </si>
  <si>
    <t>2012 год</t>
  </si>
  <si>
    <t>Закон Республики Алтай от 01.11.2001 №25-28 "О доплате к пенсии в Республике Алтай"</t>
  </si>
  <si>
    <t>Объем бюджетных ассигнований, направленных на исполнение публичных нормативных обязательств в 2011 году</t>
  </si>
  <si>
    <t>Объем бюджетных ассигнований, направленных на исполнение публичных нормативных обязательств в 2012 и 2013 годах</t>
  </si>
  <si>
    <t>ст.24 ФЗ О муниципальной службе в Российской Федерации" от 02.03.2007 г. №25-ФЗ, Закон Республики Алтай "О гарантиях осуществления полномочий депутата, члена выборного органа местного самоуправления в Республике Алтай" от 14.05.2008 г. №52-РЗ</t>
  </si>
  <si>
    <t>2013 год</t>
  </si>
  <si>
    <t>к решению "О бюджете муниципального образования МО "Кош-Агачский район" на 2011 год и на плановый период 2012 и 2013 годов" №17-1 от 24.12.2010 г.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</si>
</sst>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9"/>
      <name val="Arial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4" fontId="3" fillId="0" borderId="0" xfId="0" applyNumberFormat="1" applyFont="1"/>
    <xf numFmtId="4" fontId="2" fillId="0" borderId="0" xfId="0" applyNumberFormat="1" applyFont="1"/>
    <xf numFmtId="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Border="1"/>
    <xf numFmtId="4" fontId="2" fillId="2" borderId="1" xfId="0" applyNumberFormat="1" applyFont="1" applyFill="1" applyBorder="1"/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0" fontId="2" fillId="2" borderId="1" xfId="0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" borderId="10" xfId="0" applyNumberFormat="1" applyFont="1" applyFill="1" applyBorder="1"/>
    <xf numFmtId="0" fontId="3" fillId="0" borderId="9" xfId="0" applyFont="1" applyBorder="1" applyAlignment="1">
      <alignment wrapText="1"/>
    </xf>
    <xf numFmtId="4" fontId="3" fillId="2" borderId="10" xfId="0" applyNumberFormat="1" applyFont="1" applyFill="1" applyBorder="1"/>
    <xf numFmtId="0" fontId="2" fillId="0" borderId="9" xfId="0" applyFont="1" applyBorder="1" applyAlignment="1">
      <alignment wrapText="1"/>
    </xf>
    <xf numFmtId="4" fontId="2" fillId="0" borderId="10" xfId="0" applyNumberFormat="1" applyFont="1" applyBorder="1"/>
    <xf numFmtId="4" fontId="3" fillId="0" borderId="10" xfId="0" applyNumberFormat="1" applyFont="1" applyBorder="1"/>
    <xf numFmtId="0" fontId="2" fillId="0" borderId="13" xfId="0" applyFont="1" applyBorder="1"/>
    <xf numFmtId="0" fontId="2" fillId="0" borderId="14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4" fontId="2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4" fontId="2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Normal="117" workbookViewId="0">
      <selection activeCell="E2" sqref="E2:G2"/>
    </sheetView>
  </sheetViews>
  <sheetFormatPr defaultRowHeight="13.2"/>
  <cols>
    <col min="1" max="1" width="15.44140625" style="2" customWidth="1"/>
    <col min="2" max="2" width="31.6640625" style="2" customWidth="1"/>
    <col min="3" max="3" width="53.6640625" style="2" customWidth="1"/>
    <col min="4" max="4" width="11" style="3" customWidth="1"/>
    <col min="5" max="6" width="11.33203125" style="4" customWidth="1"/>
    <col min="7" max="7" width="11.6640625" style="4" customWidth="1"/>
  </cols>
  <sheetData>
    <row r="1" spans="1:7">
      <c r="F1" s="32" t="s">
        <v>10</v>
      </c>
      <c r="G1" s="32"/>
    </row>
    <row r="2" spans="1:7" ht="58.5" customHeight="1">
      <c r="E2" s="27" t="s">
        <v>49</v>
      </c>
      <c r="F2" s="27"/>
      <c r="G2" s="27"/>
    </row>
    <row r="3" spans="1:7" ht="17.25" customHeight="1">
      <c r="A3" s="31" t="s">
        <v>45</v>
      </c>
      <c r="B3" s="31"/>
      <c r="C3" s="31"/>
      <c r="D3" s="31"/>
      <c r="E3" s="31"/>
      <c r="F3" s="31"/>
      <c r="G3" s="31"/>
    </row>
    <row r="4" spans="1:7">
      <c r="G4" s="4" t="s">
        <v>6</v>
      </c>
    </row>
    <row r="5" spans="1:7" s="1" customFormat="1" ht="15" customHeight="1">
      <c r="A5" s="30" t="s">
        <v>0</v>
      </c>
      <c r="B5" s="34" t="s">
        <v>12</v>
      </c>
      <c r="C5" s="34" t="s">
        <v>13</v>
      </c>
      <c r="D5" s="33" t="s">
        <v>9</v>
      </c>
      <c r="E5" s="33"/>
      <c r="F5" s="33"/>
      <c r="G5" s="33"/>
    </row>
    <row r="6" spans="1:7" s="1" customFormat="1">
      <c r="A6" s="30"/>
      <c r="B6" s="35"/>
      <c r="C6" s="35"/>
      <c r="D6" s="33" t="s">
        <v>1</v>
      </c>
      <c r="E6" s="33" t="s">
        <v>2</v>
      </c>
      <c r="F6" s="33"/>
      <c r="G6" s="33"/>
    </row>
    <row r="7" spans="1:7" s="1" customFormat="1" ht="36">
      <c r="A7" s="30"/>
      <c r="B7" s="36"/>
      <c r="C7" s="36"/>
      <c r="D7" s="33"/>
      <c r="E7" s="5" t="s">
        <v>3</v>
      </c>
      <c r="F7" s="5" t="s">
        <v>4</v>
      </c>
      <c r="G7" s="5" t="s">
        <v>5</v>
      </c>
    </row>
    <row r="8" spans="1:7" ht="83.25" customHeight="1">
      <c r="A8" s="28"/>
      <c r="B8" s="6" t="s">
        <v>15</v>
      </c>
      <c r="C8" s="6" t="s">
        <v>14</v>
      </c>
      <c r="D8" s="7">
        <f>SUM(E8:G8)</f>
        <v>7535</v>
      </c>
      <c r="E8" s="8"/>
      <c r="F8" s="8">
        <v>7535</v>
      </c>
      <c r="G8" s="8"/>
    </row>
    <row r="9" spans="1:7" ht="47.25" customHeight="1">
      <c r="A9" s="28"/>
      <c r="B9" s="6" t="s">
        <v>16</v>
      </c>
      <c r="C9" s="6" t="s">
        <v>17</v>
      </c>
      <c r="D9" s="7">
        <f>SUM(E9:G9)</f>
        <v>12283</v>
      </c>
      <c r="E9" s="8"/>
      <c r="F9" s="8">
        <v>12283</v>
      </c>
      <c r="G9" s="8"/>
    </row>
    <row r="10" spans="1:7" ht="58.5" customHeight="1">
      <c r="A10" s="29"/>
      <c r="B10" s="6" t="s">
        <v>19</v>
      </c>
      <c r="C10" s="6" t="s">
        <v>20</v>
      </c>
      <c r="D10" s="7">
        <f>SUM(E10:G10)</f>
        <v>0</v>
      </c>
      <c r="E10" s="8"/>
      <c r="F10" s="8"/>
      <c r="G10" s="8"/>
    </row>
    <row r="11" spans="1:7" s="1" customFormat="1" ht="36">
      <c r="A11" s="9" t="s">
        <v>18</v>
      </c>
      <c r="B11" s="9"/>
      <c r="C11" s="9"/>
      <c r="D11" s="7">
        <f>D8+D9+D10</f>
        <v>19818</v>
      </c>
      <c r="E11" s="10">
        <f>E8+E9+E10</f>
        <v>0</v>
      </c>
      <c r="F11" s="10">
        <f>F8+F9+F10</f>
        <v>19818</v>
      </c>
      <c r="G11" s="10">
        <f>G8+G9+G10</f>
        <v>0</v>
      </c>
    </row>
    <row r="12" spans="1:7" ht="69">
      <c r="A12" s="6" t="s">
        <v>7</v>
      </c>
      <c r="B12" s="6" t="s">
        <v>21</v>
      </c>
      <c r="C12" s="6" t="s">
        <v>22</v>
      </c>
      <c r="D12" s="7">
        <f>SUM(E12:G12)</f>
        <v>67</v>
      </c>
      <c r="E12" s="8">
        <v>67</v>
      </c>
      <c r="F12" s="8"/>
      <c r="G12" s="8"/>
    </row>
    <row r="13" spans="1:7" ht="23.25" customHeight="1">
      <c r="A13" s="6"/>
      <c r="B13" s="6" t="s">
        <v>24</v>
      </c>
      <c r="C13" s="6" t="s">
        <v>23</v>
      </c>
      <c r="D13" s="7">
        <f t="shared" ref="D13:D23" si="0">SUM(E13:G13)</f>
        <v>273</v>
      </c>
      <c r="E13" s="8"/>
      <c r="F13" s="8">
        <v>273</v>
      </c>
      <c r="G13" s="8"/>
    </row>
    <row r="14" spans="1:7" ht="48.75" customHeight="1">
      <c r="A14" s="6"/>
      <c r="B14" s="6" t="s">
        <v>25</v>
      </c>
      <c r="C14" s="6" t="s">
        <v>26</v>
      </c>
      <c r="D14" s="7">
        <f t="shared" si="0"/>
        <v>18131.2</v>
      </c>
      <c r="E14" s="8"/>
      <c r="F14" s="8">
        <v>18131.2</v>
      </c>
      <c r="G14" s="8"/>
    </row>
    <row r="15" spans="1:7" ht="34.799999999999997">
      <c r="A15" s="6"/>
      <c r="B15" s="6" t="s">
        <v>28</v>
      </c>
      <c r="C15" s="6" t="s">
        <v>27</v>
      </c>
      <c r="D15" s="7">
        <f t="shared" si="0"/>
        <v>7188</v>
      </c>
      <c r="E15" s="8"/>
      <c r="F15" s="8">
        <v>7188</v>
      </c>
      <c r="G15" s="8"/>
    </row>
    <row r="16" spans="1:7" ht="24" customHeight="1">
      <c r="A16" s="6"/>
      <c r="B16" s="6" t="s">
        <v>29</v>
      </c>
      <c r="C16" s="6" t="s">
        <v>30</v>
      </c>
      <c r="D16" s="7">
        <f t="shared" si="0"/>
        <v>7963</v>
      </c>
      <c r="E16" s="8"/>
      <c r="F16" s="8">
        <v>7963</v>
      </c>
      <c r="G16" s="8"/>
    </row>
    <row r="17" spans="1:7" ht="25.5" customHeight="1">
      <c r="A17" s="6"/>
      <c r="B17" s="6" t="s">
        <v>31</v>
      </c>
      <c r="C17" s="6" t="s">
        <v>44</v>
      </c>
      <c r="D17" s="7">
        <f t="shared" si="0"/>
        <v>4901</v>
      </c>
      <c r="E17" s="8"/>
      <c r="F17" s="8">
        <v>4901</v>
      </c>
      <c r="G17" s="8"/>
    </row>
    <row r="18" spans="1:7" ht="57.75" customHeight="1">
      <c r="A18" s="6"/>
      <c r="B18" s="6" t="s">
        <v>31</v>
      </c>
      <c r="C18" s="6" t="s">
        <v>47</v>
      </c>
      <c r="D18" s="7">
        <f t="shared" si="0"/>
        <v>20</v>
      </c>
      <c r="E18" s="8"/>
      <c r="F18" s="8"/>
      <c r="G18" s="8">
        <v>20</v>
      </c>
    </row>
    <row r="19" spans="1:7" ht="34.5" customHeight="1">
      <c r="A19" s="6"/>
      <c r="B19" s="6" t="s">
        <v>33</v>
      </c>
      <c r="C19" s="6" t="s">
        <v>32</v>
      </c>
      <c r="D19" s="7">
        <f t="shared" si="0"/>
        <v>7257</v>
      </c>
      <c r="E19" s="8"/>
      <c r="F19" s="8">
        <v>7257</v>
      </c>
      <c r="G19" s="8"/>
    </row>
    <row r="20" spans="1:7" ht="51" customHeight="1">
      <c r="A20" s="6"/>
      <c r="B20" s="6" t="s">
        <v>34</v>
      </c>
      <c r="C20" s="6" t="s">
        <v>35</v>
      </c>
      <c r="D20" s="7">
        <f t="shared" si="0"/>
        <v>66</v>
      </c>
      <c r="E20" s="8"/>
      <c r="F20" s="8">
        <v>66</v>
      </c>
      <c r="G20" s="8"/>
    </row>
    <row r="21" spans="1:7" ht="27.75" customHeight="1">
      <c r="A21" s="6"/>
      <c r="B21" s="6" t="s">
        <v>36</v>
      </c>
      <c r="C21" s="6" t="s">
        <v>37</v>
      </c>
      <c r="D21" s="7">
        <f t="shared" si="0"/>
        <v>15325</v>
      </c>
      <c r="E21" s="8"/>
      <c r="F21" s="8">
        <v>15325</v>
      </c>
      <c r="G21" s="8"/>
    </row>
    <row r="22" spans="1:7" ht="204.75" customHeight="1">
      <c r="A22" s="6"/>
      <c r="B22" s="6" t="s">
        <v>38</v>
      </c>
      <c r="C22" s="6" t="s">
        <v>39</v>
      </c>
      <c r="D22" s="7">
        <f t="shared" si="0"/>
        <v>23036</v>
      </c>
      <c r="E22" s="8">
        <v>23036</v>
      </c>
      <c r="F22" s="8"/>
      <c r="G22" s="8"/>
    </row>
    <row r="23" spans="1:7" ht="181.5" customHeight="1">
      <c r="A23" s="6"/>
      <c r="B23" s="6" t="s">
        <v>40</v>
      </c>
      <c r="C23" s="6" t="s">
        <v>41</v>
      </c>
      <c r="D23" s="7">
        <f t="shared" si="0"/>
        <v>558</v>
      </c>
      <c r="E23" s="8">
        <v>558</v>
      </c>
      <c r="F23" s="8"/>
      <c r="G23" s="8"/>
    </row>
    <row r="24" spans="1:7" s="1" customFormat="1" ht="84">
      <c r="A24" s="9" t="s">
        <v>42</v>
      </c>
      <c r="B24" s="9"/>
      <c r="C24" s="9"/>
      <c r="D24" s="7">
        <f>D12+D13+D14+D15+D16+D17+D18+D19+D20+D21+D22+D23</f>
        <v>84785.2</v>
      </c>
      <c r="E24" s="7">
        <f>E12+E13+E14+E15+E16+E17+E18+E19+E20+E21+E22+E23</f>
        <v>23661</v>
      </c>
      <c r="F24" s="7">
        <f>F12+F13+F14+F15+F16+F17+F18+F19+F20+F21+F22+F23</f>
        <v>61104.2</v>
      </c>
      <c r="G24" s="7">
        <f>G12+G13+G14+G15+G16+G17+G18+G19+G20+G21+G22+G23</f>
        <v>20</v>
      </c>
    </row>
    <row r="25" spans="1:7">
      <c r="A25" s="11" t="s">
        <v>1</v>
      </c>
      <c r="B25" s="12"/>
      <c r="C25" s="12"/>
      <c r="D25" s="7">
        <f>D24+D11</f>
        <v>104603.2</v>
      </c>
      <c r="E25" s="7">
        <f>E24+E11</f>
        <v>23661</v>
      </c>
      <c r="F25" s="7">
        <f>F24+F11</f>
        <v>80922.2</v>
      </c>
      <c r="G25" s="7">
        <f>G24+G11</f>
        <v>20</v>
      </c>
    </row>
  </sheetData>
  <mergeCells count="10">
    <mergeCell ref="E2:G2"/>
    <mergeCell ref="A8:A10"/>
    <mergeCell ref="A5:A7"/>
    <mergeCell ref="A3:G3"/>
    <mergeCell ref="F1:G1"/>
    <mergeCell ref="D5:G5"/>
    <mergeCell ref="E6:G6"/>
    <mergeCell ref="D6:D7"/>
    <mergeCell ref="B5:B7"/>
    <mergeCell ref="C5:C7"/>
  </mergeCells>
  <phoneticPr fontId="0" type="noConversion"/>
  <pageMargins left="1.1811023622047245" right="0" top="0.19685039370078741" bottom="0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Normal="110" workbookViewId="0">
      <selection activeCell="A3" sqref="A3:G3"/>
    </sheetView>
  </sheetViews>
  <sheetFormatPr defaultRowHeight="13.2"/>
  <cols>
    <col min="1" max="1" width="20.44140625" style="2" customWidth="1"/>
    <col min="2" max="2" width="25.88671875" style="2" customWidth="1"/>
    <col min="3" max="3" width="37.6640625" style="2" customWidth="1"/>
    <col min="4" max="4" width="9.88671875" style="4" customWidth="1"/>
    <col min="5" max="5" width="9.109375" style="4" customWidth="1"/>
    <col min="6" max="6" width="8.88671875" style="4" customWidth="1"/>
    <col min="7" max="7" width="8" style="4" customWidth="1"/>
    <col min="8" max="8" width="10.109375" style="4" customWidth="1"/>
    <col min="9" max="9" width="9.109375" style="4" customWidth="1"/>
    <col min="10" max="10" width="9.33203125" style="4" customWidth="1"/>
    <col min="11" max="11" width="8.44140625" style="4" customWidth="1"/>
  </cols>
  <sheetData>
    <row r="1" spans="1:11">
      <c r="F1" s="32"/>
      <c r="G1" s="32"/>
      <c r="J1" s="32" t="s">
        <v>11</v>
      </c>
      <c r="K1" s="32"/>
    </row>
    <row r="2" spans="1:11" ht="58.5" customHeight="1">
      <c r="F2" s="39"/>
      <c r="G2" s="39"/>
      <c r="H2" s="27" t="s">
        <v>49</v>
      </c>
      <c r="I2" s="27"/>
      <c r="J2" s="27"/>
      <c r="K2" s="27"/>
    </row>
    <row r="3" spans="1:11" ht="18" customHeight="1">
      <c r="A3" s="31" t="s">
        <v>46</v>
      </c>
      <c r="B3" s="31"/>
      <c r="C3" s="31"/>
      <c r="D3" s="31"/>
      <c r="E3" s="31"/>
      <c r="F3" s="31"/>
      <c r="G3" s="31"/>
    </row>
    <row r="4" spans="1:11" ht="13.8" thickBot="1">
      <c r="K4" s="4" t="s">
        <v>6</v>
      </c>
    </row>
    <row r="5" spans="1:11" ht="15.75" customHeight="1">
      <c r="A5" s="37" t="s">
        <v>0</v>
      </c>
      <c r="B5" s="46" t="s">
        <v>12</v>
      </c>
      <c r="C5" s="46" t="s">
        <v>13</v>
      </c>
      <c r="D5" s="40" t="s">
        <v>43</v>
      </c>
      <c r="E5" s="40"/>
      <c r="F5" s="40"/>
      <c r="G5" s="40"/>
      <c r="H5" s="40" t="s">
        <v>48</v>
      </c>
      <c r="I5" s="40"/>
      <c r="J5" s="40"/>
      <c r="K5" s="43"/>
    </row>
    <row r="6" spans="1:11">
      <c r="A6" s="38"/>
      <c r="B6" s="35"/>
      <c r="C6" s="35"/>
      <c r="D6" s="44" t="s">
        <v>1</v>
      </c>
      <c r="E6" s="44" t="s">
        <v>2</v>
      </c>
      <c r="F6" s="44"/>
      <c r="G6" s="44"/>
      <c r="H6" s="44" t="s">
        <v>1</v>
      </c>
      <c r="I6" s="44" t="s">
        <v>2</v>
      </c>
      <c r="J6" s="44"/>
      <c r="K6" s="45"/>
    </row>
    <row r="7" spans="1:11" ht="34.799999999999997">
      <c r="A7" s="38"/>
      <c r="B7" s="36"/>
      <c r="C7" s="36"/>
      <c r="D7" s="44"/>
      <c r="E7" s="13" t="s">
        <v>3</v>
      </c>
      <c r="F7" s="13" t="s">
        <v>4</v>
      </c>
      <c r="G7" s="13" t="s">
        <v>5</v>
      </c>
      <c r="H7" s="44"/>
      <c r="I7" s="13" t="s">
        <v>3</v>
      </c>
      <c r="J7" s="13" t="s">
        <v>4</v>
      </c>
      <c r="K7" s="16" t="s">
        <v>5</v>
      </c>
    </row>
    <row r="8" spans="1:11" ht="109.5" customHeight="1">
      <c r="A8" s="41"/>
      <c r="B8" s="6" t="s">
        <v>15</v>
      </c>
      <c r="C8" s="6" t="s">
        <v>14</v>
      </c>
      <c r="D8" s="10">
        <f>SUM(E8:G8)</f>
        <v>7337</v>
      </c>
      <c r="E8" s="8"/>
      <c r="F8" s="8">
        <v>7337</v>
      </c>
      <c r="G8" s="8"/>
      <c r="H8" s="10">
        <f>SUM(I8:K8)</f>
        <v>7917</v>
      </c>
      <c r="I8" s="8"/>
      <c r="J8" s="8">
        <v>7917</v>
      </c>
      <c r="K8" s="17"/>
    </row>
    <row r="9" spans="1:11" ht="70.5" customHeight="1">
      <c r="A9" s="41"/>
      <c r="B9" s="6" t="s">
        <v>16</v>
      </c>
      <c r="C9" s="6" t="s">
        <v>17</v>
      </c>
      <c r="D9" s="10">
        <f>SUM(E9:G9)</f>
        <v>13483.8</v>
      </c>
      <c r="E9" s="8"/>
      <c r="F9" s="8">
        <v>13483.8</v>
      </c>
      <c r="G9" s="8"/>
      <c r="H9" s="10">
        <f>SUM(I9:K9)</f>
        <v>13608</v>
      </c>
      <c r="I9" s="8"/>
      <c r="J9" s="8">
        <v>13608</v>
      </c>
      <c r="K9" s="17"/>
    </row>
    <row r="10" spans="1:11" ht="71.25" customHeight="1">
      <c r="A10" s="42"/>
      <c r="B10" s="6" t="s">
        <v>19</v>
      </c>
      <c r="C10" s="6" t="s">
        <v>20</v>
      </c>
      <c r="D10" s="10">
        <f>SUM(E10:G10)</f>
        <v>0</v>
      </c>
      <c r="E10" s="8"/>
      <c r="F10" s="8"/>
      <c r="G10" s="8"/>
      <c r="H10" s="10">
        <f>SUM(I10:K10)</f>
        <v>0</v>
      </c>
      <c r="I10" s="8"/>
      <c r="J10" s="8"/>
      <c r="K10" s="17"/>
    </row>
    <row r="11" spans="1:11" s="1" customFormat="1" ht="24" customHeight="1">
      <c r="A11" s="18" t="s">
        <v>18</v>
      </c>
      <c r="B11" s="9"/>
      <c r="C11" s="9"/>
      <c r="D11" s="10">
        <f t="shared" ref="D11:K11" si="0">D8+D9+D10</f>
        <v>20820.8</v>
      </c>
      <c r="E11" s="10">
        <f t="shared" si="0"/>
        <v>0</v>
      </c>
      <c r="F11" s="10">
        <f t="shared" si="0"/>
        <v>20820.8</v>
      </c>
      <c r="G11" s="10">
        <f t="shared" si="0"/>
        <v>0</v>
      </c>
      <c r="H11" s="10">
        <f t="shared" si="0"/>
        <v>21525</v>
      </c>
      <c r="I11" s="10">
        <f t="shared" si="0"/>
        <v>0</v>
      </c>
      <c r="J11" s="10">
        <f t="shared" si="0"/>
        <v>21525</v>
      </c>
      <c r="K11" s="19">
        <f t="shared" si="0"/>
        <v>0</v>
      </c>
    </row>
    <row r="12" spans="1:11" ht="56.25" customHeight="1">
      <c r="A12" s="20" t="s">
        <v>7</v>
      </c>
      <c r="B12" s="6" t="s">
        <v>21</v>
      </c>
      <c r="C12" s="6" t="s">
        <v>22</v>
      </c>
      <c r="D12" s="10">
        <f>SUM(E12:G12)</f>
        <v>67</v>
      </c>
      <c r="E12" s="8">
        <v>67</v>
      </c>
      <c r="F12" s="8"/>
      <c r="G12" s="8"/>
      <c r="H12" s="10">
        <f>SUM(I12:K12)</f>
        <v>67</v>
      </c>
      <c r="I12" s="8">
        <v>67</v>
      </c>
      <c r="J12" s="8"/>
      <c r="K12" s="17"/>
    </row>
    <row r="13" spans="1:11" ht="34.799999999999997">
      <c r="A13" s="20"/>
      <c r="B13" s="6" t="s">
        <v>24</v>
      </c>
      <c r="C13" s="6" t="s">
        <v>23</v>
      </c>
      <c r="D13" s="10">
        <f t="shared" ref="D13:D23" si="1">SUM(E13:G13)</f>
        <v>273</v>
      </c>
      <c r="E13" s="8"/>
      <c r="F13" s="8">
        <v>273</v>
      </c>
      <c r="G13" s="8"/>
      <c r="H13" s="10">
        <f t="shared" ref="H13:H23" si="2">SUM(I13:K13)</f>
        <v>273</v>
      </c>
      <c r="I13" s="8"/>
      <c r="J13" s="8">
        <v>273</v>
      </c>
      <c r="K13" s="17"/>
    </row>
    <row r="14" spans="1:11" ht="62.25" customHeight="1">
      <c r="A14" s="20"/>
      <c r="B14" s="6" t="s">
        <v>25</v>
      </c>
      <c r="C14" s="6" t="s">
        <v>26</v>
      </c>
      <c r="D14" s="10">
        <f t="shared" si="1"/>
        <v>20385.400000000001</v>
      </c>
      <c r="E14" s="8"/>
      <c r="F14" s="8">
        <v>20385.400000000001</v>
      </c>
      <c r="G14" s="8"/>
      <c r="H14" s="10">
        <f t="shared" si="2"/>
        <v>22423.9</v>
      </c>
      <c r="I14" s="8"/>
      <c r="J14" s="8">
        <v>22423.9</v>
      </c>
      <c r="K14" s="17"/>
    </row>
    <row r="15" spans="1:11" ht="36" customHeight="1">
      <c r="A15" s="20"/>
      <c r="B15" s="6" t="s">
        <v>28</v>
      </c>
      <c r="C15" s="6" t="s">
        <v>27</v>
      </c>
      <c r="D15" s="10">
        <f t="shared" si="1"/>
        <v>7932</v>
      </c>
      <c r="E15" s="8"/>
      <c r="F15" s="8">
        <v>7932</v>
      </c>
      <c r="G15" s="8"/>
      <c r="H15" s="10">
        <f t="shared" si="2"/>
        <v>8687</v>
      </c>
      <c r="I15" s="8"/>
      <c r="J15" s="8">
        <v>8687</v>
      </c>
      <c r="K15" s="17"/>
    </row>
    <row r="16" spans="1:11" ht="34.799999999999997">
      <c r="A16" s="20"/>
      <c r="B16" s="6" t="s">
        <v>29</v>
      </c>
      <c r="C16" s="6" t="s">
        <v>30</v>
      </c>
      <c r="D16" s="10">
        <f t="shared" si="1"/>
        <v>10330</v>
      </c>
      <c r="E16" s="8"/>
      <c r="F16" s="8">
        <v>10330</v>
      </c>
      <c r="G16" s="8"/>
      <c r="H16" s="10">
        <f t="shared" si="2"/>
        <v>11343</v>
      </c>
      <c r="I16" s="8"/>
      <c r="J16" s="8">
        <v>11343</v>
      </c>
      <c r="K16" s="17"/>
    </row>
    <row r="17" spans="1:11" ht="36.75" customHeight="1">
      <c r="A17" s="20"/>
      <c r="B17" s="15" t="s">
        <v>31</v>
      </c>
      <c r="C17" s="15" t="s">
        <v>44</v>
      </c>
      <c r="D17" s="10">
        <f t="shared" si="1"/>
        <v>5006</v>
      </c>
      <c r="E17" s="8"/>
      <c r="F17" s="8">
        <v>5006</v>
      </c>
      <c r="G17" s="8"/>
      <c r="H17" s="10">
        <f t="shared" si="2"/>
        <v>5041</v>
      </c>
      <c r="I17" s="8"/>
      <c r="J17" s="8">
        <v>5041</v>
      </c>
      <c r="K17" s="17"/>
    </row>
    <row r="18" spans="1:11" ht="78.75" customHeight="1">
      <c r="A18" s="20"/>
      <c r="B18" s="15" t="s">
        <v>31</v>
      </c>
      <c r="C18" s="15" t="s">
        <v>47</v>
      </c>
      <c r="D18" s="10">
        <f t="shared" si="1"/>
        <v>20</v>
      </c>
      <c r="E18" s="8"/>
      <c r="F18" s="8"/>
      <c r="G18" s="8">
        <v>20</v>
      </c>
      <c r="H18" s="10">
        <f t="shared" si="2"/>
        <v>20</v>
      </c>
      <c r="I18" s="8"/>
      <c r="J18" s="8"/>
      <c r="K18" s="17">
        <v>20</v>
      </c>
    </row>
    <row r="19" spans="1:11" ht="36.75" customHeight="1">
      <c r="A19" s="20"/>
      <c r="B19" s="6" t="s">
        <v>33</v>
      </c>
      <c r="C19" s="6" t="s">
        <v>32</v>
      </c>
      <c r="D19" s="10">
        <f t="shared" si="1"/>
        <v>7586</v>
      </c>
      <c r="E19" s="8"/>
      <c r="F19" s="8">
        <v>7586</v>
      </c>
      <c r="G19" s="8"/>
      <c r="H19" s="10">
        <f t="shared" si="2"/>
        <v>7962</v>
      </c>
      <c r="I19" s="8"/>
      <c r="J19" s="8">
        <v>7962</v>
      </c>
      <c r="K19" s="17"/>
    </row>
    <row r="20" spans="1:11" ht="48" customHeight="1">
      <c r="A20" s="20"/>
      <c r="B20" s="6" t="s">
        <v>34</v>
      </c>
      <c r="C20" s="6" t="s">
        <v>35</v>
      </c>
      <c r="D20" s="10">
        <f t="shared" si="1"/>
        <v>70</v>
      </c>
      <c r="E20" s="8"/>
      <c r="F20" s="8">
        <v>70</v>
      </c>
      <c r="G20" s="8"/>
      <c r="H20" s="10">
        <f t="shared" si="2"/>
        <v>75</v>
      </c>
      <c r="I20" s="8"/>
      <c r="J20" s="8">
        <v>75</v>
      </c>
      <c r="K20" s="17"/>
    </row>
    <row r="21" spans="1:11" ht="27.75" customHeight="1">
      <c r="A21" s="20"/>
      <c r="B21" s="6" t="s">
        <v>36</v>
      </c>
      <c r="C21" s="6" t="s">
        <v>37</v>
      </c>
      <c r="D21" s="10">
        <f t="shared" si="1"/>
        <v>15948</v>
      </c>
      <c r="E21" s="8"/>
      <c r="F21" s="8">
        <v>15948</v>
      </c>
      <c r="G21" s="8"/>
      <c r="H21" s="10">
        <f t="shared" si="2"/>
        <v>16314</v>
      </c>
      <c r="I21" s="8"/>
      <c r="J21" s="8">
        <v>16314</v>
      </c>
      <c r="K21" s="17"/>
    </row>
    <row r="22" spans="1:11" ht="316.5" customHeight="1">
      <c r="A22" s="20"/>
      <c r="B22" s="6" t="s">
        <v>38</v>
      </c>
      <c r="C22" s="6" t="s">
        <v>39</v>
      </c>
      <c r="D22" s="10">
        <f t="shared" si="1"/>
        <v>25308.6</v>
      </c>
      <c r="E22" s="8">
        <v>25308.6</v>
      </c>
      <c r="F22" s="8"/>
      <c r="G22" s="8"/>
      <c r="H22" s="10">
        <f t="shared" si="2"/>
        <v>27224</v>
      </c>
      <c r="I22" s="8">
        <v>27224</v>
      </c>
      <c r="J22" s="8"/>
      <c r="K22" s="17"/>
    </row>
    <row r="23" spans="1:11" ht="227.25" customHeight="1">
      <c r="A23" s="20"/>
      <c r="B23" s="6" t="s">
        <v>40</v>
      </c>
      <c r="C23" s="6" t="s">
        <v>41</v>
      </c>
      <c r="D23" s="7">
        <f t="shared" si="1"/>
        <v>0</v>
      </c>
      <c r="E23" s="14"/>
      <c r="F23" s="14"/>
      <c r="G23" s="14"/>
      <c r="H23" s="7">
        <f t="shared" si="2"/>
        <v>0</v>
      </c>
      <c r="I23" s="14"/>
      <c r="J23" s="14"/>
      <c r="K23" s="21"/>
    </row>
    <row r="24" spans="1:11" s="1" customFormat="1" ht="46.5" customHeight="1">
      <c r="A24" s="18" t="s">
        <v>42</v>
      </c>
      <c r="B24" s="9"/>
      <c r="C24" s="9"/>
      <c r="D24" s="7">
        <f>D12+D13+D14+D15+D16+D17+D19+D20+D21+D22+D23</f>
        <v>92906</v>
      </c>
      <c r="E24" s="7">
        <f t="shared" ref="E24:K24" si="3">E12+E13+E14+E15+E16+E17+E19+E20+E21+E22+E23</f>
        <v>25375.599999999999</v>
      </c>
      <c r="F24" s="7">
        <f t="shared" si="3"/>
        <v>67530.399999999994</v>
      </c>
      <c r="G24" s="7">
        <f t="shared" si="3"/>
        <v>0</v>
      </c>
      <c r="H24" s="7">
        <f t="shared" si="3"/>
        <v>99409.9</v>
      </c>
      <c r="I24" s="7">
        <f t="shared" si="3"/>
        <v>27291</v>
      </c>
      <c r="J24" s="7">
        <f t="shared" si="3"/>
        <v>72118.899999999994</v>
      </c>
      <c r="K24" s="22">
        <f t="shared" si="3"/>
        <v>0</v>
      </c>
    </row>
    <row r="25" spans="1:11" ht="13.8" thickBot="1">
      <c r="A25" s="23" t="s">
        <v>8</v>
      </c>
      <c r="B25" s="24"/>
      <c r="C25" s="24"/>
      <c r="D25" s="25">
        <f t="shared" ref="D25:K25" si="4">D24+D11</f>
        <v>113726.8</v>
      </c>
      <c r="E25" s="25">
        <f t="shared" si="4"/>
        <v>25375.599999999999</v>
      </c>
      <c r="F25" s="25">
        <f t="shared" si="4"/>
        <v>88351.2</v>
      </c>
      <c r="G25" s="25">
        <f t="shared" si="4"/>
        <v>0</v>
      </c>
      <c r="H25" s="25">
        <f t="shared" si="4"/>
        <v>120934.9</v>
      </c>
      <c r="I25" s="25">
        <f t="shared" si="4"/>
        <v>27291</v>
      </c>
      <c r="J25" s="25">
        <f t="shared" si="4"/>
        <v>93643.9</v>
      </c>
      <c r="K25" s="26">
        <f t="shared" si="4"/>
        <v>0</v>
      </c>
    </row>
  </sheetData>
  <mergeCells count="15">
    <mergeCell ref="A8:A10"/>
    <mergeCell ref="J1:K1"/>
    <mergeCell ref="H5:K5"/>
    <mergeCell ref="H6:H7"/>
    <mergeCell ref="I6:K6"/>
    <mergeCell ref="B5:B7"/>
    <mergeCell ref="C5:C7"/>
    <mergeCell ref="E6:G6"/>
    <mergeCell ref="D6:D7"/>
    <mergeCell ref="H2:K2"/>
    <mergeCell ref="A5:A7"/>
    <mergeCell ref="A3:G3"/>
    <mergeCell ref="F1:G1"/>
    <mergeCell ref="F2:G2"/>
    <mergeCell ref="D5:G5"/>
  </mergeCells>
  <phoneticPr fontId="0" type="noConversion"/>
  <pageMargins left="0.98425196850393704" right="0.19685039370078741" top="0.19685039370078741" bottom="0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2010-12-19T10:12:53Z</cp:lastPrinted>
  <dcterms:created xsi:type="dcterms:W3CDTF">1996-10-08T23:32:33Z</dcterms:created>
  <dcterms:modified xsi:type="dcterms:W3CDTF">2015-10-14T07:39:23Z</dcterms:modified>
</cp:coreProperties>
</file>